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Лист1!$A$1:$J$22</definedName>
  </definedNames>
  <calcPr calcId="125725"/>
</workbook>
</file>

<file path=xl/calcChain.xml><?xml version="1.0" encoding="utf-8"?>
<calcChain xmlns="http://schemas.openxmlformats.org/spreadsheetml/2006/main">
  <c r="H17" i="1"/>
  <c r="H16" l="1"/>
  <c r="F18" l="1"/>
  <c r="H14"/>
  <c r="J26"/>
  <c r="G17" l="1"/>
  <c r="G16"/>
  <c r="G15"/>
  <c r="E16" l="1"/>
  <c r="H18"/>
  <c r="H27" s="1"/>
  <c r="H28" s="1"/>
  <c r="I18"/>
  <c r="I27" s="1"/>
  <c r="I28" s="1"/>
  <c r="F27"/>
  <c r="F28" s="1"/>
  <c r="E13"/>
  <c r="E14"/>
  <c r="E15"/>
  <c r="E11"/>
  <c r="E12"/>
  <c r="E10"/>
  <c r="G27" l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<sst xmlns="http://schemas.openxmlformats.org/spreadsheetml/2006/main" count="52" uniqueCount="45">
  <si>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</si>
  <si>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</si>
  <si>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</si>
  <si>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</si>
  <si>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</si>
  <si>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</si>
  <si>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</si>
  <si>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</si>
  <si>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</si>
  <si>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</si>
  <si>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</si>
  <si>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</si>
  <si>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</si>
  <si>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</si>
  <si>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</si>
  <si>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</si>
  <si>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</si>
  <si>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</si>
  <si>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</si>
  <si>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</si>
  <si>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</si>
  <si>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</si>
  <si>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</si>
  <si>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</si>
  <si>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</si>
  <si>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</si>
  <si>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</si>
  <si>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</si>
  <si>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</si>
  <si>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</si>
  <si>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</si>
  <si>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</si>
  <si>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</si>
  <si>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</si>
  <si>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</si>
  <si>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</si>
  <si>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</si>
  <si>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</si>
  <si>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</si>
  <si>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</si>
  <si>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</si>
  <si>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</si>
  <si>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</si>
  <si>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</si>
  <si>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11.10.2021 року № 312-25-VІII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</si>
</sst>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="75" zoomScaleNormal="75" zoomScaleSheetLayoutView="75" workbookViewId="0">
      <selection activeCell="H4" sqref="H4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8" t="s">
        <v>37</v>
      </c>
      <c r="B5" s="39"/>
      <c r="C5" s="39"/>
      <c r="D5" s="39"/>
      <c r="E5" s="39"/>
      <c r="F5" s="39"/>
      <c r="G5" s="39"/>
      <c r="H5" s="39"/>
      <c r="I5" s="39"/>
      <c r="J5" s="39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3" t="s">
        <v>1</v>
      </c>
      <c r="F7" s="43"/>
      <c r="G7" s="43"/>
      <c r="H7" s="43"/>
      <c r="I7" s="43"/>
      <c r="J7" s="43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29">
        <v>2021</v>
      </c>
      <c r="I8" s="4">
        <v>2022</v>
      </c>
      <c r="J8" s="44"/>
    </row>
    <row r="9" spans="1:10" s="5" customFormat="1" ht="15.75">
      <c r="A9" s="2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29">
        <v>8</v>
      </c>
      <c r="I9" s="4">
        <v>9</v>
      </c>
      <c r="J9" s="4">
        <v>10</v>
      </c>
    </row>
    <row r="10" spans="1:10" ht="84.75" customHeight="1">
      <c r="A10" s="35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30"/>
      <c r="I10" s="16"/>
      <c r="J10" s="6" t="s">
        <v>6</v>
      </c>
    </row>
    <row r="11" spans="1:10" s="7" customFormat="1" ht="70.5" customHeight="1">
      <c r="A11" s="36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30"/>
      <c r="I11" s="16"/>
      <c r="J11" s="6" t="s">
        <v>8</v>
      </c>
    </row>
    <row r="12" spans="1:10" s="7" customFormat="1" ht="67.5" customHeight="1">
      <c r="A12" s="37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30">
        <v>25</v>
      </c>
      <c r="I12" s="16">
        <v>30</v>
      </c>
      <c r="J12" s="6" t="s">
        <v>11</v>
      </c>
    </row>
    <row r="13" spans="1:10" s="7" customFormat="1" ht="70.5" customHeight="1">
      <c r="A13" s="35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30">
        <v>88.1</v>
      </c>
      <c r="I13" s="16">
        <v>104.5</v>
      </c>
      <c r="J13" s="6" t="s">
        <v>14</v>
      </c>
    </row>
    <row r="14" spans="1:10" s="7" customFormat="1" ht="134.25" customHeight="1">
      <c r="A14" s="36"/>
      <c r="B14" s="6" t="s">
        <v>28</v>
      </c>
      <c r="C14" s="6" t="s">
        <v>15</v>
      </c>
      <c r="D14" s="6" t="s">
        <v>4</v>
      </c>
      <c r="E14" s="16">
        <f t="shared" si="0"/>
        <v>400.2</v>
      </c>
      <c r="F14" s="16"/>
      <c r="G14" s="21">
        <v>36.700000000000003</v>
      </c>
      <c r="H14" s="30">
        <f>201.5+100</f>
        <v>301.5</v>
      </c>
      <c r="I14" s="16">
        <v>62</v>
      </c>
      <c r="J14" s="6" t="s">
        <v>16</v>
      </c>
    </row>
    <row r="15" spans="1:10" s="7" customFormat="1" ht="81" customHeight="1">
      <c r="A15" s="37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30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1327.1710000000003</v>
      </c>
      <c r="F16" s="16">
        <v>29.1</v>
      </c>
      <c r="G16" s="21">
        <f>306.1-73.729+92-0.4-17</f>
        <v>306.97100000000006</v>
      </c>
      <c r="H16" s="30">
        <f>378+150-5.9+0.4</f>
        <v>522.5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3041.3820000000001</v>
      </c>
      <c r="F17" s="16">
        <v>39.200000000000003</v>
      </c>
      <c r="G17" s="21">
        <f>949+53-32.1+14.632-2.25+4-6</f>
        <v>980.28199999999993</v>
      </c>
      <c r="H17" s="30">
        <f>646+48.8+100+165+20+1.7+0.5+92.9+6</f>
        <v>1080.9000000000001</v>
      </c>
      <c r="I17" s="16">
        <v>941</v>
      </c>
      <c r="J17" s="6" t="s">
        <v>41</v>
      </c>
      <c r="K17" s="9" t="s">
        <v>5</v>
      </c>
    </row>
    <row r="18" spans="1:11" s="7" customFormat="1" ht="39" customHeight="1">
      <c r="A18" s="40" t="s">
        <v>36</v>
      </c>
      <c r="B18" s="41"/>
      <c r="C18" s="41"/>
      <c r="D18" s="42"/>
      <c r="E18" s="31">
        <f t="shared" si="0"/>
        <v>5160.5</v>
      </c>
      <c r="F18" s="31">
        <f t="shared" ref="F18:I18" si="1">F10+F11+F12+F13+F14+F15+F16+F17</f>
        <v>68.300000000000011</v>
      </c>
      <c r="G18" s="31">
        <v>1458.1</v>
      </c>
      <c r="H18" s="31">
        <f t="shared" si="1"/>
        <v>2022</v>
      </c>
      <c r="I18" s="25">
        <f t="shared" si="1"/>
        <v>1612.1</v>
      </c>
      <c r="J18" s="24" t="s">
        <v>39</v>
      </c>
    </row>
    <row r="20" spans="1:11" ht="23.25" customHeight="1"/>
    <row r="21" spans="1:11" s="26" customFormat="1" ht="24" customHeight="1">
      <c r="A21" s="33" t="s">
        <v>42</v>
      </c>
      <c r="B21" s="34"/>
      <c r="D21" s="26" t="s">
        <v>38</v>
      </c>
      <c r="G21" s="27"/>
    </row>
    <row r="24" spans="1:11" hidden="1"/>
    <row r="25" spans="1:11" hidden="1"/>
    <row r="26" spans="1:11" ht="22.5" customHeight="1">
      <c r="E26" s="22">
        <v>5154.5</v>
      </c>
      <c r="F26" s="22">
        <v>68.3</v>
      </c>
      <c r="G26" s="22">
        <v>1458.1</v>
      </c>
      <c r="H26" s="22">
        <v>2016</v>
      </c>
      <c r="I26" s="22">
        <v>1612.1</v>
      </c>
      <c r="J26" s="32">
        <f>F26+G26+H26+I26</f>
        <v>5154.5</v>
      </c>
    </row>
    <row r="27" spans="1:11">
      <c r="E27" s="23">
        <f>E18</f>
        <v>5160.5</v>
      </c>
      <c r="F27" s="23">
        <f t="shared" ref="F27:I27" si="2">F18</f>
        <v>68.300000000000011</v>
      </c>
      <c r="G27" s="23">
        <f t="shared" si="2"/>
        <v>1458.1</v>
      </c>
      <c r="H27" s="23">
        <f t="shared" si="2"/>
        <v>2022</v>
      </c>
      <c r="I27" s="23">
        <f t="shared" si="2"/>
        <v>1612.1</v>
      </c>
    </row>
    <row r="28" spans="1:11">
      <c r="E28" s="22">
        <f>E27-E26</f>
        <v>6</v>
      </c>
      <c r="F28" s="22">
        <f t="shared" ref="F28:I28" si="3">F27-F26</f>
        <v>0</v>
      </c>
      <c r="G28" s="22">
        <f t="shared" si="3"/>
        <v>0</v>
      </c>
      <c r="H28" s="22">
        <f t="shared" si="3"/>
        <v>6</v>
      </c>
      <c r="I28" s="22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91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2021-10-12T10:32:20Z</dcterms:modified>
</cp:coreProperties>
</file>