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60" activeTab="0"/>
  </bookViews>
  <sheets>
    <sheet name="10.06" sheetId="1" r:id="rId1"/>
    <sheet name="Лист1" sheetId="2" r:id="rId2"/>
  </sheets>
  <definedNames>
    <definedName name="_xlnm.Print_Area" localSheetId="0">'10.06'!$A$1:$G$39</definedName>
  </definedNames>
  <calcPr fullCalcOnLoad="1"/>
</workbook>
</file>

<file path=xl/sharedStrings.xml><?xml version="1.0" encoding="utf-8"?>
<sst xmlns="http://schemas.openxmlformats.org/spreadsheetml/2006/main" count="49" uniqueCount="45">
  <si>
    <t>Пояснювальна записка</t>
  </si>
  <si>
    <t>КЕКВ</t>
  </si>
  <si>
    <t>КВК</t>
  </si>
  <si>
    <t>Назва видатків</t>
  </si>
  <si>
    <t>Загальні видатки</t>
  </si>
  <si>
    <t>Спеціальні видатки</t>
  </si>
  <si>
    <t>ВСЬОГО</t>
  </si>
  <si>
    <t>А саме:</t>
  </si>
  <si>
    <t>грн</t>
  </si>
  <si>
    <t>РАЗОМ</t>
  </si>
  <si>
    <t xml:space="preserve">  </t>
  </si>
  <si>
    <t>щодо змін до  бюджету Березанської міської ради на 2019 рік</t>
  </si>
  <si>
    <t>До розподілу:</t>
  </si>
  <si>
    <t>Загальний фонд</t>
  </si>
  <si>
    <t xml:space="preserve"> </t>
  </si>
  <si>
    <t>Територіальний центр</t>
  </si>
  <si>
    <t>3104</t>
  </si>
  <si>
    <t>Оплата послуг(підведення електропостачання до приміщення бувшої терапії)</t>
  </si>
  <si>
    <t>Баришівка- пальне лікарня</t>
  </si>
  <si>
    <t>Поточні трансферти</t>
  </si>
  <si>
    <t>Міськводоканал</t>
  </si>
  <si>
    <t>Багатопрофільна медицина</t>
  </si>
  <si>
    <t>Фінансова підтримка громадських організацій</t>
  </si>
  <si>
    <t>2010</t>
  </si>
  <si>
    <t>02</t>
  </si>
  <si>
    <t>08</t>
  </si>
  <si>
    <t>Кап.трансферти(пам"ятник Невідомому солдату -ж.м.Поліський)</t>
  </si>
  <si>
    <t>3192</t>
  </si>
  <si>
    <t>6013</t>
  </si>
  <si>
    <t>3044</t>
  </si>
  <si>
    <t>Оплата послуг(крім комунальних)</t>
  </si>
  <si>
    <t xml:space="preserve">Інші виплати населенню </t>
  </si>
  <si>
    <t>Загальноосвітні заклади</t>
  </si>
  <si>
    <t>Експертиза кап.рем.покрівлі ЗОШс.Садове</t>
  </si>
  <si>
    <t>1020</t>
  </si>
  <si>
    <t>06</t>
  </si>
  <si>
    <t xml:space="preserve">Допомога на дітей, яким встановлено опіку та піклування </t>
  </si>
  <si>
    <t xml:space="preserve">Капітальний ремонт нежитлового приміщення (терапевтичне відділення </t>
  </si>
  <si>
    <t>Спеціальний фонд</t>
  </si>
  <si>
    <r>
      <t xml:space="preserve">Загальна сума  дохідної та видаткової частини бюджету </t>
    </r>
    <r>
      <rPr>
        <sz val="12"/>
        <color indexed="10"/>
        <rFont val="Times New Roman"/>
        <family val="1"/>
      </rPr>
      <t xml:space="preserve"> </t>
    </r>
    <r>
      <rPr>
        <b/>
        <sz val="12"/>
        <color indexed="10"/>
        <rFont val="Times New Roman"/>
        <family val="1"/>
      </rPr>
      <t xml:space="preserve">зміниться на </t>
    </r>
    <r>
      <rPr>
        <b/>
        <sz val="12"/>
        <rFont val="Times New Roman"/>
        <family val="1"/>
      </rPr>
      <t xml:space="preserve"> 1939042,00грн.</t>
    </r>
  </si>
  <si>
    <t>Начальник фінансового управління</t>
  </si>
  <si>
    <t>Матвієнко В.М.</t>
  </si>
  <si>
    <t>КПК</t>
  </si>
  <si>
    <r>
      <t xml:space="preserve">      Керуючись </t>
    </r>
    <r>
      <rPr>
        <sz val="12"/>
        <rFont val="Times New Roman"/>
        <family val="1"/>
      </rPr>
      <t>ст.24</t>
    </r>
    <r>
      <rPr>
        <sz val="12"/>
        <color indexed="8"/>
        <rFont val="Times New Roman"/>
        <family val="1"/>
      </rPr>
      <t xml:space="preserve"> Бюджетного Кодексу України, ст. 26 Закону України " Про місцеве самоврядування в України", посилаючись на розпорядження КОДА № 217 від 11.04.2019 "Про розподіл та перерозподіл обсягів субвенцій з державного бюджету між місцевими бюджетами Київської області на 2019 рік" та взв"язку з виробничою необхідністю вносяться зміни до рішення про  бюджет Березанської міської ради на 2019 рік на предмет затвердження  бюджетних призначень, як таких, що не були враховані при плануванні бюджету на поточний  рік, тобто проведено розподіл та  перерозподіл коштів на нижче наведені видатки . </t>
    </r>
  </si>
  <si>
    <t>від 10 червня 2019 № 765-69-VII</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</si>
</sst>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
    <numFmt numFmtId="189" formatCode="0.0"/>
  </numFmts>
  <fonts count="42">
    <font>
      <sz val="11"/>
      <color theme="1"/>
      <name val="Calibri"/>
      <family val="2"/>
    </font>
    <font>
      <sz val="11"/>
      <color indexed="8"/>
      <name val="Calibri"/>
      <family val="2"/>
    </font>
    <font>
      <sz val="12"/>
      <color indexed="8"/>
      <name val="Times New Roman"/>
      <family val="1"/>
    </font>
    <font>
      <sz val="8"/>
      <name val="Calibri"/>
      <family val="2"/>
    </font>
    <font>
      <b/>
      <sz val="12"/>
      <name val="Times New Roman"/>
      <family val="1"/>
    </font>
    <font>
      <b/>
      <sz val="12"/>
      <color indexed="8"/>
      <name val="Times New Roman"/>
      <family val="1"/>
    </font>
    <font>
      <sz val="12"/>
      <name val="Times New Roman"/>
      <family val="1"/>
    </font>
    <font>
      <sz val="12"/>
      <color indexed="10"/>
      <name val="Times New Roman"/>
      <family val="1"/>
    </font>
    <font>
      <b/>
      <sz val="12"/>
      <color indexed="10"/>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2" borderId="2" applyNumberFormat="0" applyAlignment="0" applyProtection="0"/>
    <xf numFmtId="0" fontId="30" fillId="2"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1" fillId="0" borderId="6" applyNumberFormat="0" applyFill="0" applyAlignment="0" applyProtection="0"/>
    <xf numFmtId="0" fontId="32" fillId="20" borderId="7" applyNumberFormat="0" applyAlignment="0" applyProtection="0"/>
    <xf numFmtId="0" fontId="19" fillId="0" borderId="0" applyNumberFormat="0" applyFill="0" applyBorder="0" applyAlignment="0" applyProtection="0"/>
    <xf numFmtId="0" fontId="33" fillId="2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5" fillId="22" borderId="0" applyNumberFormat="0" applyBorder="0" applyAlignment="0" applyProtection="0"/>
    <xf numFmtId="0" fontId="36"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39" fillId="24" borderId="0" applyNumberFormat="0" applyBorder="0" applyAlignment="0" applyProtection="0"/>
  </cellStyleXfs>
  <cellXfs count="44">
    <xf numFmtId="0" fontId="0" fillId="0" borderId="0" xfId="0" applyFont="1" applyAlignment="1">
      <alignment/>
    </xf>
    <xf numFmtId="0" fontId="2" fillId="0" borderId="0" xfId="0" applyFont="1" applyAlignment="1">
      <alignment/>
    </xf>
    <xf numFmtId="0" fontId="4" fillId="25" borderId="10" xfId="0" applyFont="1" applyFill="1" applyBorder="1" applyAlignment="1">
      <alignment horizontal="center" vertical="center"/>
    </xf>
    <xf numFmtId="0" fontId="5" fillId="0" borderId="0" xfId="0" applyFont="1" applyAlignment="1">
      <alignment horizontal="center"/>
    </xf>
    <xf numFmtId="0" fontId="2" fillId="25" borderId="0" xfId="0" applyFont="1" applyFill="1" applyAlignment="1">
      <alignment/>
    </xf>
    <xf numFmtId="0" fontId="2" fillId="0" borderId="0" xfId="0" applyFont="1" applyAlignment="1">
      <alignment horizontal="right"/>
    </xf>
    <xf numFmtId="0" fontId="5" fillId="0" borderId="0" xfId="0" applyFont="1" applyAlignment="1">
      <alignment/>
    </xf>
    <xf numFmtId="2" fontId="4"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4" fillId="25" borderId="10" xfId="0" applyFont="1" applyFill="1" applyBorder="1" applyAlignment="1">
      <alignment horizontal="center" wrapText="1"/>
    </xf>
    <xf numFmtId="2" fontId="4" fillId="25" borderId="10" xfId="0" applyNumberFormat="1" applyFont="1" applyFill="1" applyBorder="1" applyAlignment="1">
      <alignment horizontal="center" vertical="center" wrapText="1"/>
    </xf>
    <xf numFmtId="0" fontId="6" fillId="25" borderId="10" xfId="0" applyFont="1" applyFill="1" applyBorder="1" applyAlignment="1">
      <alignment horizontal="left" wrapText="1"/>
    </xf>
    <xf numFmtId="2" fontId="6" fillId="25" borderId="10" xfId="0" applyNumberFormat="1" applyFont="1" applyFill="1" applyBorder="1" applyAlignment="1">
      <alignment horizontal="center" vertical="center" wrapText="1"/>
    </xf>
    <xf numFmtId="0" fontId="4" fillId="25" borderId="10" xfId="0" applyFont="1" applyFill="1" applyBorder="1" applyAlignment="1">
      <alignment horizontal="left" wrapText="1"/>
    </xf>
    <xf numFmtId="2" fontId="2" fillId="0" borderId="0" xfId="0" applyNumberFormat="1" applyFont="1" applyAlignment="1">
      <alignment/>
    </xf>
    <xf numFmtId="2" fontId="5" fillId="0" borderId="0" xfId="0" applyNumberFormat="1" applyFont="1" applyAlignment="1">
      <alignment/>
    </xf>
    <xf numFmtId="0" fontId="2" fillId="0" borderId="10" xfId="0" applyFont="1" applyBorder="1" applyAlignment="1">
      <alignment/>
    </xf>
    <xf numFmtId="0" fontId="40" fillId="25" borderId="10" xfId="0" applyFont="1" applyFill="1" applyBorder="1" applyAlignment="1">
      <alignment horizontal="center" vertical="center"/>
    </xf>
    <xf numFmtId="0" fontId="40" fillId="25" borderId="10" xfId="0" applyFont="1" applyFill="1" applyBorder="1" applyAlignment="1">
      <alignment horizontal="center" wrapText="1"/>
    </xf>
    <xf numFmtId="2" fontId="40" fillId="25" borderId="10" xfId="0" applyNumberFormat="1" applyFont="1" applyFill="1" applyBorder="1" applyAlignment="1">
      <alignment horizontal="center" vertical="center" wrapText="1"/>
    </xf>
    <xf numFmtId="2" fontId="41" fillId="25" borderId="10" xfId="0" applyNumberFormat="1" applyFont="1" applyFill="1" applyBorder="1" applyAlignment="1">
      <alignment horizontal="center" vertical="center"/>
    </xf>
    <xf numFmtId="0" fontId="41" fillId="25" borderId="0" xfId="0" applyFont="1" applyFill="1" applyAlignment="1">
      <alignment/>
    </xf>
    <xf numFmtId="0" fontId="41" fillId="25" borderId="10" xfId="0" applyFont="1" applyFill="1" applyBorder="1" applyAlignment="1">
      <alignment horizontal="left" wrapText="1"/>
    </xf>
    <xf numFmtId="2" fontId="41" fillId="2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wrapText="1"/>
    </xf>
    <xf numFmtId="2" fontId="6"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2" fillId="0" borderId="0" xfId="0" applyFont="1" applyFill="1" applyAlignment="1">
      <alignment/>
    </xf>
    <xf numFmtId="0" fontId="6" fillId="0" borderId="10" xfId="0" applyFont="1" applyFill="1" applyBorder="1" applyAlignment="1">
      <alignment horizontal="left"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vertical="center"/>
    </xf>
    <xf numFmtId="0" fontId="2" fillId="0" borderId="0" xfId="0" applyFont="1" applyAlignment="1">
      <alignment horizontal="justify"/>
    </xf>
    <xf numFmtId="49" fontId="4"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2" fillId="25" borderId="0" xfId="0" applyFont="1" applyFill="1" applyAlignment="1">
      <alignment horizontal="center" wrapText="1"/>
    </xf>
    <xf numFmtId="0" fontId="5" fillId="0" borderId="0" xfId="0" applyFont="1" applyAlignment="1">
      <alignment horizontal="center"/>
    </xf>
    <xf numFmtId="0" fontId="2" fillId="25" borderId="0" xfId="0" applyFont="1" applyFill="1" applyAlignment="1">
      <alignment horizontal="justify" wrapText="1"/>
    </xf>
    <xf numFmtId="0" fontId="40" fillId="0" borderId="0" xfId="0" applyFont="1" applyAlignment="1">
      <alignment horizontal="center"/>
    </xf>
    <xf numFmtId="49" fontId="40" fillId="25" borderId="10"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workbookViewId="0" topLeftCell="A1">
      <selection activeCell="C4" sqref="C4"/>
    </sheetView>
  </sheetViews>
  <sheetFormatPr defaultColWidth="9.140625" defaultRowHeight="15"/>
  <cols>
    <col min="1" max="1" width="5.421875" style="1" customWidth="1"/>
    <col min="2" max="2" width="5.8515625" style="1" customWidth="1"/>
    <col min="3" max="3" width="9.140625" style="1" customWidth="1"/>
    <col min="4" max="4" width="38.7109375" style="1" customWidth="1"/>
    <col min="5" max="5" width="15.421875" style="1" customWidth="1"/>
    <col min="6" max="6" width="13.140625" style="1" customWidth="1"/>
    <col min="7" max="7" width="15.8515625" style="1" customWidth="1"/>
    <col min="8" max="16384" width="9.140625" style="1" customWidth="1"/>
  </cols>
  <sheetData>
    <row r="1" spans="2:7" ht="15.75">
      <c r="B1" s="40" t="s">
        <v>0</v>
      </c>
      <c r="C1" s="40"/>
      <c r="D1" s="40"/>
      <c r="E1" s="40"/>
      <c r="F1" s="40"/>
      <c r="G1" s="40"/>
    </row>
    <row r="2" spans="2:7" ht="15.75">
      <c r="B2" s="3"/>
      <c r="C2" s="40" t="s">
        <v>11</v>
      </c>
      <c r="D2" s="40"/>
      <c r="E2" s="40"/>
      <c r="F2" s="40"/>
      <c r="G2" s="40"/>
    </row>
    <row r="3" spans="2:7" ht="15.75">
      <c r="B3" s="3"/>
      <c r="C3" s="42" t="s">
        <v>44</v>
      </c>
      <c r="D3" s="42"/>
      <c r="E3" s="42"/>
      <c r="F3" s="42"/>
      <c r="G3" s="42"/>
    </row>
    <row r="4" spans="2:5" ht="15.75">
      <c r="B4" s="3"/>
      <c r="C4" s="3"/>
      <c r="D4" s="3"/>
      <c r="E4" s="3"/>
    </row>
    <row r="5" spans="2:7" ht="117" customHeight="1">
      <c r="B5" s="41" t="s">
        <v>43</v>
      </c>
      <c r="C5" s="41"/>
      <c r="D5" s="41"/>
      <c r="E5" s="41"/>
      <c r="F5" s="41"/>
      <c r="G5" s="41"/>
    </row>
    <row r="6" spans="2:7" ht="3" customHeight="1">
      <c r="B6" s="4"/>
      <c r="C6" s="4"/>
      <c r="D6" s="4"/>
      <c r="E6" s="4"/>
      <c r="F6" s="4"/>
      <c r="G6" s="4"/>
    </row>
    <row r="7" spans="2:8" ht="19.5" customHeight="1" hidden="1">
      <c r="B7" s="4"/>
      <c r="C7" s="4"/>
      <c r="D7" s="4"/>
      <c r="E7" s="4"/>
      <c r="F7" s="4"/>
      <c r="G7" s="4"/>
      <c r="H7" s="1" t="s">
        <v>10</v>
      </c>
    </row>
    <row r="8" spans="2:7" ht="3" customHeight="1" hidden="1">
      <c r="B8" s="4"/>
      <c r="C8" s="4"/>
      <c r="D8" s="4"/>
      <c r="E8" s="4"/>
      <c r="F8" s="4"/>
      <c r="G8" s="4"/>
    </row>
    <row r="9" spans="2:7" ht="16.5" customHeight="1" hidden="1">
      <c r="B9" s="4"/>
      <c r="C9" s="4"/>
      <c r="D9" s="4"/>
      <c r="E9" s="4"/>
      <c r="F9" s="4"/>
      <c r="G9" s="4"/>
    </row>
    <row r="10" spans="2:7" ht="19.5" customHeight="1">
      <c r="B10" s="39" t="s">
        <v>39</v>
      </c>
      <c r="C10" s="39"/>
      <c r="D10" s="39"/>
      <c r="E10" s="39"/>
      <c r="F10" s="39"/>
      <c r="G10" s="39"/>
    </row>
    <row r="11" ht="15.75" hidden="1">
      <c r="E11" s="5"/>
    </row>
    <row r="12" spans="4:13" ht="15.75">
      <c r="D12" s="6" t="s">
        <v>7</v>
      </c>
      <c r="G12" s="1" t="s">
        <v>8</v>
      </c>
      <c r="M12" s="34"/>
    </row>
    <row r="13" spans="1:7" ht="30.75" customHeight="1">
      <c r="A13" s="30" t="s">
        <v>2</v>
      </c>
      <c r="B13" s="30" t="s">
        <v>42</v>
      </c>
      <c r="C13" s="31" t="s">
        <v>1</v>
      </c>
      <c r="D13" s="24" t="s">
        <v>3</v>
      </c>
      <c r="E13" s="32" t="s">
        <v>4</v>
      </c>
      <c r="F13" s="32" t="s">
        <v>5</v>
      </c>
      <c r="G13" s="24" t="s">
        <v>6</v>
      </c>
    </row>
    <row r="14" spans="1:7" s="21" customFormat="1" ht="18.75" customHeight="1" hidden="1">
      <c r="A14" s="36" t="s">
        <v>24</v>
      </c>
      <c r="B14" s="43"/>
      <c r="C14" s="17"/>
      <c r="D14" s="18"/>
      <c r="E14" s="19"/>
      <c r="F14" s="19"/>
      <c r="G14" s="20"/>
    </row>
    <row r="15" spans="1:7" s="21" customFormat="1" ht="18.75" customHeight="1" hidden="1">
      <c r="A15" s="36"/>
      <c r="B15" s="43"/>
      <c r="C15" s="17"/>
      <c r="D15" s="22"/>
      <c r="E15" s="23"/>
      <c r="F15" s="23"/>
      <c r="G15" s="20"/>
    </row>
    <row r="16" spans="1:7" ht="18.75" customHeight="1">
      <c r="A16" s="36"/>
      <c r="B16" s="35" t="s">
        <v>28</v>
      </c>
      <c r="C16" s="2"/>
      <c r="D16" s="9" t="s">
        <v>20</v>
      </c>
      <c r="E16" s="10">
        <f>E17</f>
        <v>50000</v>
      </c>
      <c r="F16" s="10"/>
      <c r="G16" s="8">
        <f aca="true" t="shared" si="0" ref="G16:G21">F16+E16</f>
        <v>50000</v>
      </c>
    </row>
    <row r="17" spans="1:7" ht="20.25" customHeight="1">
      <c r="A17" s="36"/>
      <c r="B17" s="35"/>
      <c r="C17" s="2">
        <v>2610</v>
      </c>
      <c r="D17" s="11" t="s">
        <v>19</v>
      </c>
      <c r="E17" s="12">
        <v>50000</v>
      </c>
      <c r="F17" s="10"/>
      <c r="G17" s="8">
        <f t="shared" si="0"/>
        <v>50000</v>
      </c>
    </row>
    <row r="18" spans="1:7" ht="20.25" customHeight="1">
      <c r="A18" s="36"/>
      <c r="B18" s="35" t="s">
        <v>23</v>
      </c>
      <c r="C18" s="2"/>
      <c r="D18" s="9" t="s">
        <v>21</v>
      </c>
      <c r="E18" s="10">
        <f>E19</f>
        <v>1442</v>
      </c>
      <c r="F18" s="10"/>
      <c r="G18" s="7">
        <f t="shared" si="0"/>
        <v>1442</v>
      </c>
    </row>
    <row r="19" spans="1:7" ht="20.25" customHeight="1">
      <c r="A19" s="36"/>
      <c r="B19" s="35"/>
      <c r="C19" s="2">
        <v>2610</v>
      </c>
      <c r="D19" s="11" t="s">
        <v>19</v>
      </c>
      <c r="E19" s="12">
        <v>1442</v>
      </c>
      <c r="F19" s="10"/>
      <c r="G19" s="8">
        <f t="shared" si="0"/>
        <v>1442</v>
      </c>
    </row>
    <row r="20" spans="1:7" s="28" customFormat="1" ht="20.25" customHeight="1">
      <c r="A20" s="37" t="s">
        <v>35</v>
      </c>
      <c r="B20" s="35" t="s">
        <v>34</v>
      </c>
      <c r="C20" s="24"/>
      <c r="D20" s="25" t="s">
        <v>32</v>
      </c>
      <c r="E20" s="26"/>
      <c r="F20" s="27">
        <f>F21</f>
        <v>13600</v>
      </c>
      <c r="G20" s="7">
        <f t="shared" si="0"/>
        <v>13600</v>
      </c>
    </row>
    <row r="21" spans="1:7" s="28" customFormat="1" ht="42" customHeight="1">
      <c r="A21" s="37"/>
      <c r="B21" s="35"/>
      <c r="C21" s="24">
        <v>3132</v>
      </c>
      <c r="D21" s="29" t="s">
        <v>33</v>
      </c>
      <c r="E21" s="26"/>
      <c r="F21" s="26">
        <v>13600</v>
      </c>
      <c r="G21" s="8">
        <f t="shared" si="0"/>
        <v>13600</v>
      </c>
    </row>
    <row r="22" spans="1:7" ht="18.75" customHeight="1">
      <c r="A22" s="36" t="s">
        <v>25</v>
      </c>
      <c r="B22" s="35" t="s">
        <v>16</v>
      </c>
      <c r="C22" s="2"/>
      <c r="D22" s="9" t="s">
        <v>15</v>
      </c>
      <c r="E22" s="10">
        <f>E23+E24</f>
        <v>180000</v>
      </c>
      <c r="F22" s="10">
        <f>F23+F24</f>
        <v>1650000</v>
      </c>
      <c r="G22" s="10">
        <f>G23+G24</f>
        <v>1830000</v>
      </c>
    </row>
    <row r="23" spans="1:7" ht="42" customHeight="1">
      <c r="A23" s="36"/>
      <c r="B23" s="35"/>
      <c r="C23" s="2">
        <v>2240</v>
      </c>
      <c r="D23" s="11" t="s">
        <v>17</v>
      </c>
      <c r="E23" s="12">
        <v>180000</v>
      </c>
      <c r="F23" s="10"/>
      <c r="G23" s="12">
        <f>F23+E23</f>
        <v>180000</v>
      </c>
    </row>
    <row r="24" spans="1:7" ht="33.75" customHeight="1">
      <c r="A24" s="36"/>
      <c r="B24" s="38"/>
      <c r="C24" s="2">
        <v>3132</v>
      </c>
      <c r="D24" s="11" t="s">
        <v>37</v>
      </c>
      <c r="E24" s="12"/>
      <c r="F24" s="12">
        <v>1650000</v>
      </c>
      <c r="G24" s="12">
        <f>F24+E24</f>
        <v>1650000</v>
      </c>
    </row>
    <row r="25" spans="1:10" ht="31.5" customHeight="1">
      <c r="A25" s="36"/>
      <c r="B25" s="35" t="s">
        <v>29</v>
      </c>
      <c r="C25" s="2"/>
      <c r="D25" s="13" t="s">
        <v>36</v>
      </c>
      <c r="E25" s="10">
        <f>E26+E27</f>
        <v>0</v>
      </c>
      <c r="F25" s="10"/>
      <c r="G25" s="10">
        <f>F25+E25</f>
        <v>0</v>
      </c>
      <c r="J25" s="1" t="s">
        <v>14</v>
      </c>
    </row>
    <row r="26" spans="1:7" ht="18" customHeight="1">
      <c r="A26" s="36"/>
      <c r="B26" s="35"/>
      <c r="C26" s="2">
        <v>2240</v>
      </c>
      <c r="D26" s="11" t="s">
        <v>30</v>
      </c>
      <c r="E26" s="12">
        <v>30.38</v>
      </c>
      <c r="F26" s="10"/>
      <c r="G26" s="12">
        <f>F26+E26</f>
        <v>30.38</v>
      </c>
    </row>
    <row r="27" spans="1:7" ht="20.25" customHeight="1">
      <c r="A27" s="36"/>
      <c r="B27" s="35"/>
      <c r="C27" s="2">
        <v>2730</v>
      </c>
      <c r="D27" s="11" t="s">
        <v>31</v>
      </c>
      <c r="E27" s="12">
        <v>-30.38</v>
      </c>
      <c r="F27" s="10"/>
      <c r="G27" s="12"/>
    </row>
    <row r="28" spans="1:7" ht="30" customHeight="1">
      <c r="A28" s="36"/>
      <c r="B28" s="35" t="s">
        <v>27</v>
      </c>
      <c r="C28" s="2"/>
      <c r="D28" s="13" t="s">
        <v>22</v>
      </c>
      <c r="E28" s="10"/>
      <c r="F28" s="10">
        <f>F29</f>
        <v>44000</v>
      </c>
      <c r="G28" s="10">
        <f>F28+E28</f>
        <v>44000</v>
      </c>
    </row>
    <row r="29" spans="1:7" ht="30" customHeight="1">
      <c r="A29" s="36"/>
      <c r="B29" s="35"/>
      <c r="C29" s="2">
        <v>3210</v>
      </c>
      <c r="D29" s="11" t="s">
        <v>26</v>
      </c>
      <c r="E29" s="12"/>
      <c r="F29" s="12">
        <v>44000</v>
      </c>
      <c r="G29" s="12">
        <f>F29+E29</f>
        <v>44000</v>
      </c>
    </row>
    <row r="30" spans="1:7" ht="18" customHeight="1">
      <c r="A30" s="16"/>
      <c r="B30" s="33"/>
      <c r="C30" s="2"/>
      <c r="D30" s="13" t="s">
        <v>9</v>
      </c>
      <c r="E30" s="10">
        <f>E28+E25+E22+E18+E16+E14+E20</f>
        <v>231442</v>
      </c>
      <c r="F30" s="10">
        <f>F28+F25+F22+F18+F16+F14+F20</f>
        <v>1707600</v>
      </c>
      <c r="G30" s="10">
        <f>G28+G25+G22+G18+G16+G14+G20</f>
        <v>1939042</v>
      </c>
    </row>
    <row r="32" spans="4:5" ht="15.75">
      <c r="D32" s="6" t="s">
        <v>12</v>
      </c>
      <c r="E32" s="15">
        <f>E33+E34+E35</f>
        <v>1939042</v>
      </c>
    </row>
    <row r="33" spans="4:5" ht="15.75">
      <c r="D33" s="1" t="s">
        <v>38</v>
      </c>
      <c r="E33" s="14">
        <v>1000000</v>
      </c>
    </row>
    <row r="34" spans="4:5" ht="15.75">
      <c r="D34" s="1" t="s">
        <v>13</v>
      </c>
      <c r="E34" s="14">
        <f>287600+650000</f>
        <v>937600</v>
      </c>
    </row>
    <row r="35" spans="4:7" ht="15.75">
      <c r="D35" s="1" t="s">
        <v>18</v>
      </c>
      <c r="E35" s="14">
        <v>1442</v>
      </c>
      <c r="G35" s="14">
        <f>G30-E32</f>
        <v>0</v>
      </c>
    </row>
    <row r="36" spans="4:5" ht="15.75">
      <c r="D36" s="1" t="s">
        <v>14</v>
      </c>
      <c r="E36" s="1" t="s">
        <v>14</v>
      </c>
    </row>
    <row r="37" spans="1:5" s="6" customFormat="1" ht="15.75">
      <c r="A37" s="6" t="s">
        <v>40</v>
      </c>
      <c r="E37" s="6" t="s">
        <v>41</v>
      </c>
    </row>
    <row r="38" ht="15.75">
      <c r="D38" s="28"/>
    </row>
    <row r="39" ht="15.75">
      <c r="D39" s="1" t="s">
        <v>14</v>
      </c>
    </row>
  </sheetData>
  <sheetProtection/>
  <mergeCells count="15">
    <mergeCell ref="B10:G10"/>
    <mergeCell ref="B1:G1"/>
    <mergeCell ref="B5:G5"/>
    <mergeCell ref="C2:G2"/>
    <mergeCell ref="C3:G3"/>
    <mergeCell ref="B14:B15"/>
    <mergeCell ref="B28:B29"/>
    <mergeCell ref="B18:B19"/>
    <mergeCell ref="A14:A19"/>
    <mergeCell ref="A22:A29"/>
    <mergeCell ref="B16:B17"/>
    <mergeCell ref="B25:B27"/>
    <mergeCell ref="B20:B21"/>
    <mergeCell ref="A20:A21"/>
    <mergeCell ref="B22:B24"/>
  </mergeCells>
  <printOptions/>
  <pageMargins left="0.63" right="0.2" top="0.39" bottom="0.993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2019-06-10T07:40:55Z</cp:lastPrinted>
  <dcterms:created xsi:type="dcterms:W3CDTF">2019-01-15T11:18:10Z</dcterms:created>
  <dcterms:modified xsi:type="dcterms:W3CDTF">2019-07-05T12:22:44Z</dcterms:modified>
  <cp:category/>
  <cp:version/>
  <cp:contentType/>
  <cp:contentStatus/>
</cp:coreProperties>
</file>