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<sst xmlns="http://schemas.openxmlformats.org/spreadsheetml/2006/main" count="31" uniqueCount="26">
  <si>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</si>
  <si>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</si>
  <si>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</si>
  <si>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</si>
  <si>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</si>
  <si>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</si>
  <si>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</si>
  <si>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</si>
  <si>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</si>
  <si>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</si>
  <si>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</si>
  <si>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</si>
  <si>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</si>
  <si>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</si>
  <si>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</si>
  <si>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</si>
  <si>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</si>
  <si>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</si>
  <si>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</si>
  <si>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</si>
  <si>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</si>
  <si>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</si>
  <si>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</si>
  <si>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</si>
  <si>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</si>
  <si>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24.12.2019  № 950-82-VII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</si>
</sst>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F24" sqref="F24"/>
    </sheetView>
  </sheetViews>
  <sheetFormatPr defaultColWidth="9.00390625" defaultRowHeight="12.75"/>
  <cols>
    <col min="1" max="1" width="11.25390625" style="14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7" width="11.00390625" style="2" bestFit="1" customWidth="1"/>
    <col min="8" max="16384" width="9.125" style="2" customWidth="1"/>
  </cols>
  <sheetData>
    <row r="1" spans="4:7" ht="16.5" customHeight="1">
      <c r="D1" s="21" t="s">
        <v>0</v>
      </c>
      <c r="E1" s="22"/>
      <c r="F1" s="23"/>
      <c r="G1" s="4"/>
    </row>
    <row r="2" spans="4:7" ht="15" customHeight="1">
      <c r="D2" s="24" t="s">
        <v>21</v>
      </c>
      <c r="E2" s="23"/>
      <c r="F2" s="23"/>
      <c r="G2" s="3"/>
    </row>
    <row r="3" spans="4:7" ht="15" customHeight="1">
      <c r="D3" s="24" t="s">
        <v>22</v>
      </c>
      <c r="E3" s="23"/>
      <c r="F3" s="23"/>
      <c r="G3" s="3"/>
    </row>
    <row r="4" spans="4:7" ht="15.75">
      <c r="D4" s="25" t="s">
        <v>25</v>
      </c>
      <c r="E4" s="23"/>
      <c r="F4" s="23"/>
      <c r="G4" s="3"/>
    </row>
    <row r="6" spans="1:6" ht="18.75">
      <c r="A6" s="19" t="s">
        <v>20</v>
      </c>
      <c r="B6" s="20"/>
      <c r="C6" s="20"/>
      <c r="D6" s="20"/>
      <c r="E6" s="20"/>
      <c r="F6" s="20"/>
    </row>
    <row r="7" ht="18.75">
      <c r="F7" s="1" t="s">
        <v>1</v>
      </c>
    </row>
    <row r="8" spans="1:6" s="7" customFormat="1" ht="21.75" customHeight="1">
      <c r="A8" s="31" t="s">
        <v>2</v>
      </c>
      <c r="B8" s="33" t="s">
        <v>3</v>
      </c>
      <c r="C8" s="33" t="s">
        <v>4</v>
      </c>
      <c r="D8" s="33" t="s">
        <v>5</v>
      </c>
      <c r="E8" s="26" t="s">
        <v>6</v>
      </c>
      <c r="F8" s="27"/>
    </row>
    <row r="9" spans="1:6" s="7" customFormat="1" ht="39" customHeight="1">
      <c r="A9" s="32"/>
      <c r="B9" s="34"/>
      <c r="C9" s="34"/>
      <c r="D9" s="34"/>
      <c r="E9" s="8" t="s">
        <v>7</v>
      </c>
      <c r="F9" s="8" t="s">
        <v>8</v>
      </c>
    </row>
    <row r="10" spans="1:6" s="7" customFormat="1" ht="15.75">
      <c r="A10" s="1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28" t="s">
        <v>9</v>
      </c>
      <c r="B11" s="29"/>
      <c r="C11" s="29"/>
      <c r="D11" s="29"/>
      <c r="E11" s="29"/>
      <c r="F11" s="30"/>
    </row>
    <row r="12" spans="1:6" s="7" customFormat="1" ht="20.25" customHeight="1">
      <c r="A12" s="16">
        <v>200000</v>
      </c>
      <c r="B12" s="9" t="s">
        <v>10</v>
      </c>
      <c r="C12" s="9">
        <f>D12+E12</f>
        <v>3736357</v>
      </c>
      <c r="D12" s="9">
        <f>D13</f>
        <v>-19411114.58</v>
      </c>
      <c r="E12" s="9">
        <f>E13</f>
        <v>23147471.58</v>
      </c>
      <c r="F12" s="9">
        <f>F13</f>
        <v>23039821.58</v>
      </c>
    </row>
    <row r="13" spans="1:6" s="7" customFormat="1" ht="17.25" customHeight="1">
      <c r="A13" s="10">
        <v>208000</v>
      </c>
      <c r="B13" s="10" t="s">
        <v>15</v>
      </c>
      <c r="C13" s="9">
        <f>D13+E13</f>
        <v>3736357</v>
      </c>
      <c r="D13" s="9">
        <f>D14+D15+D16</f>
        <v>-19411114.58</v>
      </c>
      <c r="E13" s="9">
        <f>E14+E15+E16</f>
        <v>23147471.58</v>
      </c>
      <c r="F13" s="9">
        <f>F14+F15+F16</f>
        <v>23039821.58</v>
      </c>
    </row>
    <row r="14" spans="1:6" s="7" customFormat="1" ht="17.25" customHeight="1">
      <c r="A14" s="10">
        <v>208100</v>
      </c>
      <c r="B14" s="10" t="s">
        <v>18</v>
      </c>
      <c r="C14" s="9">
        <f>D14+E14</f>
        <v>3736357</v>
      </c>
      <c r="D14" s="11">
        <f>2955805+342422+61</f>
        <v>3298288</v>
      </c>
      <c r="E14" s="11">
        <f>330419+107650</f>
        <v>438069</v>
      </c>
      <c r="F14" s="11">
        <v>330419</v>
      </c>
    </row>
    <row r="15" spans="1:6" s="7" customFormat="1" ht="17.25" customHeight="1">
      <c r="A15" s="10">
        <v>208200</v>
      </c>
      <c r="B15" s="10" t="s">
        <v>19</v>
      </c>
      <c r="C15" s="9">
        <f>D15+E15</f>
        <v>0</v>
      </c>
      <c r="D15" s="11"/>
      <c r="E15" s="11"/>
      <c r="F15" s="11"/>
    </row>
    <row r="16" spans="1:6" s="7" customFormat="1" ht="31.5" customHeight="1">
      <c r="A16" s="10">
        <v>208400</v>
      </c>
      <c r="B16" s="10" t="s">
        <v>17</v>
      </c>
      <c r="C16" s="9">
        <f>D16+E16</f>
        <v>0</v>
      </c>
      <c r="D16" s="11">
        <f>-6500000-333472-3000-253777-905219-938846-305936-2902406-707600-5143918-1251041-450064+609768+296025-1088600-1080000+479799-1902447.58+490632-819300</f>
        <v>-22709402.58</v>
      </c>
      <c r="E16" s="11">
        <f>6500000+333472+3000+253777+905219+938846+305936+2902406+707600+5143918+1251041+450064-609768-296025+1088600+1080000-479799+1902447.58-490632+819300</f>
        <v>22709402.58</v>
      </c>
      <c r="F16" s="11">
        <f>6500000+333472+3000+253777+905219+938846+305936+2902406+707600+5143918+1251041+450064-609768-296025+1088600+1080000-479799+1902447.58-490632+819300</f>
        <v>22709402.58</v>
      </c>
    </row>
    <row r="17" spans="1:6" s="7" customFormat="1" ht="19.5" customHeight="1">
      <c r="A17" s="16" t="s">
        <v>11</v>
      </c>
      <c r="B17" s="9" t="s">
        <v>12</v>
      </c>
      <c r="C17" s="9"/>
      <c r="D17" s="9"/>
      <c r="E17" s="9"/>
      <c r="F17" s="9"/>
    </row>
    <row r="18" spans="1:6" s="7" customFormat="1" ht="20.25" customHeight="1">
      <c r="A18" s="28" t="s">
        <v>13</v>
      </c>
      <c r="B18" s="29"/>
      <c r="C18" s="29"/>
      <c r="D18" s="29"/>
      <c r="E18" s="29"/>
      <c r="F18" s="30"/>
    </row>
    <row r="19" spans="1:6" s="7" customFormat="1" ht="18" customHeight="1">
      <c r="A19" s="16">
        <v>600000</v>
      </c>
      <c r="B19" s="9" t="s">
        <v>14</v>
      </c>
      <c r="C19" s="9">
        <f>D19+E19</f>
        <v>3736357</v>
      </c>
      <c r="D19" s="9">
        <f>D20</f>
        <v>-19411114.58</v>
      </c>
      <c r="E19" s="9">
        <f>E20</f>
        <v>23147471.58</v>
      </c>
      <c r="F19" s="9">
        <f>F20</f>
        <v>23039821.58</v>
      </c>
    </row>
    <row r="20" spans="1:6" s="7" customFormat="1" ht="18" customHeight="1">
      <c r="A20" s="10">
        <v>602000</v>
      </c>
      <c r="B20" s="10" t="s">
        <v>16</v>
      </c>
      <c r="C20" s="9">
        <f>D20+E20</f>
        <v>3736357</v>
      </c>
      <c r="D20" s="9">
        <f>D21+D22+D23</f>
        <v>-19411114.58</v>
      </c>
      <c r="E20" s="9">
        <f>E21+E22+E23</f>
        <v>23147471.58</v>
      </c>
      <c r="F20" s="9">
        <f>F21+F22+F23</f>
        <v>23039821.58</v>
      </c>
    </row>
    <row r="21" spans="1:6" s="7" customFormat="1" ht="18" customHeight="1">
      <c r="A21" s="10">
        <v>602100</v>
      </c>
      <c r="B21" s="10" t="s">
        <v>18</v>
      </c>
      <c r="C21" s="9">
        <f>D21+E21</f>
        <v>3736357</v>
      </c>
      <c r="D21" s="11">
        <f>2955805+342422+61</f>
        <v>3298288</v>
      </c>
      <c r="E21" s="11">
        <f>330419+107650</f>
        <v>438069</v>
      </c>
      <c r="F21" s="11">
        <v>330419</v>
      </c>
    </row>
    <row r="22" spans="1:6" s="7" customFormat="1" ht="18" customHeight="1">
      <c r="A22" s="10">
        <v>602200</v>
      </c>
      <c r="B22" s="10" t="s">
        <v>19</v>
      </c>
      <c r="C22" s="9">
        <f>D22+E22</f>
        <v>0</v>
      </c>
      <c r="D22" s="11"/>
      <c r="E22" s="11"/>
      <c r="F22" s="11"/>
    </row>
    <row r="23" spans="1:6" s="7" customFormat="1" ht="33.75" customHeight="1">
      <c r="A23" s="10">
        <v>602400</v>
      </c>
      <c r="B23" s="10" t="s">
        <v>17</v>
      </c>
      <c r="C23" s="9">
        <f>D23+E23</f>
        <v>0</v>
      </c>
      <c r="D23" s="12">
        <f>-6500000-333472-3000-253777-905219-938846-305936-2902406-707600-5143918-1251041-450064+609768+296025-1088600-1080000+479799-1902447.58+490632-819300</f>
        <v>-22709402.58</v>
      </c>
      <c r="E23" s="12">
        <f>6500000+333472+3000+253777+905219+938846+305936+2902406+707600+5143918+1251041+450064-609768-296025+1088600+1080000-479799+1902447.58-490632+819300</f>
        <v>22709402.58</v>
      </c>
      <c r="F23" s="12">
        <f>6500000+333472+3000+253777+905219+938846+305936+2902406+707600+5143918+1251041+450064-609768-296025+1088600+1080000-479799+1902447.58-490632+819300</f>
        <v>22709402.58</v>
      </c>
    </row>
    <row r="24" spans="1:6" s="7" customFormat="1" ht="18.75" customHeight="1">
      <c r="A24" s="16" t="s">
        <v>11</v>
      </c>
      <c r="B24" s="9" t="s">
        <v>12</v>
      </c>
      <c r="C24" s="9"/>
      <c r="D24" s="9"/>
      <c r="E24" s="9"/>
      <c r="F24" s="9"/>
    </row>
    <row r="27" spans="1:4" ht="18.75">
      <c r="A27" s="17"/>
      <c r="C27" s="5"/>
      <c r="D27" s="5"/>
    </row>
    <row r="29" spans="1:5" s="6" customFormat="1" ht="20.25">
      <c r="A29" s="18"/>
      <c r="B29" s="13" t="s">
        <v>23</v>
      </c>
      <c r="C29" s="7"/>
      <c r="D29" s="7"/>
      <c r="E29" s="13" t="s">
        <v>24</v>
      </c>
    </row>
    <row r="35" ht="12.75">
      <c r="F35" s="2">
        <v>21890102.58</v>
      </c>
    </row>
    <row r="36" ht="12.75">
      <c r="F36" s="2">
        <f>F23</f>
        <v>22709402.58</v>
      </c>
    </row>
    <row r="37" ht="12.75">
      <c r="F37" s="2">
        <f>F35-F36</f>
        <v>-819300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3:F3"/>
    <mergeCell ref="D4:F4"/>
    <mergeCell ref="E8:F8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2019-11-27T14:49:21Z</cp:lastPrinted>
  <dcterms:created xsi:type="dcterms:W3CDTF">2018-12-04T09:08:53Z</dcterms:created>
  <dcterms:modified xsi:type="dcterms:W3CDTF">2019-12-27T10:22:55Z</dcterms:modified>
  <cp:category/>
  <cp:version/>
  <cp:contentType/>
  <cp:contentStatus/>
</cp:coreProperties>
</file>